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.5" sheetId="1" r:id="rId1"/>
    <sheet name="3.6" sheetId="2" r:id="rId2"/>
    <sheet name="3.7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<sst xmlns="http://schemas.openxmlformats.org/spreadsheetml/2006/main" count="108" uniqueCount="91">
  <si>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</si>
  <si>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</si>
  <si>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</si>
  <si>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</si>
  <si>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</si>
  <si>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</si>
  <si>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</si>
  <si>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</si>
  <si>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</si>
  <si>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</si>
  <si>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</si>
  <si>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</si>
  <si>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</si>
  <si>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</si>
  <si>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</si>
  <si>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</si>
  <si>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</si>
  <si>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</si>
  <si>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</si>
  <si>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</si>
  <si>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</si>
  <si>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</si>
  <si>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</si>
  <si>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</si>
  <si>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</si>
  <si>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</si>
  <si>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</si>
  <si>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</si>
  <si>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</si>
  <si>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</si>
  <si>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</si>
  <si>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</si>
  <si>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</si>
  <si>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</si>
  <si>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</si>
  <si>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</si>
  <si>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</si>
  <si>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</si>
  <si>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</si>
  <si>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</si>
  <si>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</si>
  <si>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</si>
  <si>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</si>
  <si>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</si>
  <si>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</si>
  <si>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</si>
  <si>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</si>
  <si>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</si>
  <si>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</si>
  <si>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</si>
  <si>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</si>
  <si>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</si>
  <si>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</si>
  <si>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</si>
  <si>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</si>
  <si>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</si>
  <si>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</si>
  <si>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</si>
  <si>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</si>
  <si>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</si>
  <si>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</si>
  <si>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</si>
  <si>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</si>
  <si>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Водоотведение и очистка сточных вод</t>
  </si>
  <si>
    <r>
      <t xml:space="preserve"> </t>
    </r>
    <r>
      <rPr>
        <sz val="12"/>
        <rFont val="Arial Cyr"/>
        <family val="0"/>
      </rPr>
      <t>—</t>
    </r>
  </si>
  <si>
    <t>средства бюджета города</t>
  </si>
  <si>
    <t>плата за подключение</t>
  </si>
  <si>
    <t>Администрация г. Смоленска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</si>
  <si>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</si>
  <si>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</si>
  <si>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водоотведения путём реконструкции, модернизации и строительства; приведение качества услуг водоотведения в соответствие с действующими нормативными требованиями; развитие системы водоотведения с целью обеспечения услугами новых потребителей; увиличение пропускной способности сетей канализации;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</si>
  <si>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</si>
  <si>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</si>
  <si>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Проектирование и строительство объекта "Напорная канализационная линия от станции водоподготовки на артезианской скважине " №15 по ул. Лавочкина</t>
  </si>
  <si>
    <t>Проектирование и строительство внеплощадочных сетей канализации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</si>
  <si>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Проектирование и строительство объекта "Разгрузочный коллектор главного коллектора Верхней зоны по Краснинскому шоссе", протяжённостью 1,8 км</t>
  </si>
  <si>
    <t>Удельный расход электроэнергии на производство услуг водоотведения</t>
  </si>
  <si>
    <t>0,5 кВт*ч/куб.м.</t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</si>
  <si>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переданных другим регулируемым организациям в сфере водоотведения и (или) очистки сточных вод (тыс. куб. метров)</t>
    </r>
  </si>
  <si>
    <t>―</t>
  </si>
  <si>
    <t>факт 2016 год</t>
  </si>
  <si>
    <t>не хлорируется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</si>
  <si>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(рабочих дней)</t>
    </r>
  </si>
  <si>
    <t>2016</t>
  </si>
  <si>
    <t>Строительство объекта "Реконструкция городских очистных сооружений по ул.Мало-Краснофлотская, г. Смоленск. Вторичный отстойник Д 40 м IV 4 очередь 1 этап"</t>
  </si>
  <si>
    <t>Строительство объекта "Самотечный коллектор от жилой застройки микрорайона "Королевка" до разгрузочного коллектора Нижней зоны по улюБ.Краснофлотская</t>
  </si>
  <si>
    <t xml:space="preserve">Сведения об использовании инвестиционных средств за 2016 год, 
тыс. руб. </t>
  </si>
  <si>
    <r>
      <t>22 501,89</t>
    </r>
    <r>
      <rPr>
        <sz val="10"/>
        <rFont val="Arial Cyr"/>
        <family val="0"/>
      </rPr>
      <t>-</t>
    </r>
    <r>
      <rPr>
        <sz val="8"/>
        <rFont val="Arial Cyr"/>
        <family val="0"/>
      </rPr>
      <t>плата за подключение   ;</t>
    </r>
    <r>
      <rPr>
        <sz val="9"/>
        <rFont val="Arial Cyr"/>
        <family val="0"/>
      </rPr>
      <t>69 611,24</t>
    </r>
    <r>
      <rPr>
        <sz val="8"/>
        <rFont val="Arial Cyr"/>
        <family val="0"/>
      </rPr>
      <t>-областной бюджет;</t>
    </r>
    <r>
      <rPr>
        <sz val="9"/>
        <rFont val="Arial Cyr"/>
        <family val="0"/>
      </rPr>
      <t xml:space="preserve"> 6,96</t>
    </r>
    <r>
      <rPr>
        <sz val="8"/>
        <rFont val="Arial Cyr"/>
        <family val="0"/>
      </rPr>
      <t>- городской бюджет</t>
    </r>
  </si>
  <si>
    <t>Фактические показатели за 2016 год</t>
  </si>
  <si>
    <t>размещено в разделе "Раскрытие информации"   www.vodokanal67.ru</t>
  </si>
  <si>
    <t>Показатели эффективности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</si>
</sst>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5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80" fontId="6" fillId="0" borderId="3" xfId="0" applyNumberFormat="1" applyFont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workbookViewId="0" topLeftCell="A22">
      <selection activeCell="A30" sqref="A30"/>
    </sheetView>
  </sheetViews>
  <sheetFormatPr defaultColWidth="9.140625" defaultRowHeight="12.75"/>
  <cols>
    <col min="1" max="1" width="51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>
      <c r="A2" s="24" t="s">
        <v>25</v>
      </c>
      <c r="B2" s="24"/>
    </row>
    <row r="3" spans="1:2" s="2" customFormat="1" ht="16.5">
      <c r="A3" s="24" t="s">
        <v>26</v>
      </c>
      <c r="B3" s="24"/>
    </row>
    <row r="4" spans="1:2" s="2" customFormat="1" ht="16.5">
      <c r="A4" s="10"/>
      <c r="B4" s="10"/>
    </row>
    <row r="5" spans="1:2" ht="37.5">
      <c r="A5" s="12" t="s">
        <v>63</v>
      </c>
      <c r="B5" s="11" t="s">
        <v>88</v>
      </c>
    </row>
    <row r="6" spans="1:2" ht="31.5">
      <c r="A6" s="8" t="s">
        <v>27</v>
      </c>
      <c r="B6" s="14">
        <v>263334</v>
      </c>
    </row>
    <row r="7" spans="1:2" ht="47.25">
      <c r="A7" s="8" t="s">
        <v>29</v>
      </c>
      <c r="B7" s="14">
        <f>B8+B9+B10+B11+B13+B14+B15+B16+B17+B19</f>
        <v>298922.4</v>
      </c>
    </row>
    <row r="8" spans="1:2" ht="47.25">
      <c r="A8" s="8" t="s">
        <v>30</v>
      </c>
      <c r="B8" s="13">
        <v>1176.6</v>
      </c>
    </row>
    <row r="9" spans="1:2" ht="78.75">
      <c r="A9" s="8" t="s">
        <v>31</v>
      </c>
      <c r="B9" s="13">
        <v>56873.7</v>
      </c>
    </row>
    <row r="10" spans="1:2" ht="31.5">
      <c r="A10" s="8" t="s">
        <v>32</v>
      </c>
      <c r="B10" s="13">
        <v>1270</v>
      </c>
    </row>
    <row r="11" spans="1:2" ht="47.25">
      <c r="A11" s="8" t="s">
        <v>33</v>
      </c>
      <c r="B11" s="13">
        <v>76855.2</v>
      </c>
    </row>
    <row r="12" spans="1:2" ht="47.25">
      <c r="A12" s="8" t="s">
        <v>34</v>
      </c>
      <c r="B12" s="13"/>
    </row>
    <row r="13" spans="1:2" ht="31.5">
      <c r="A13" s="8" t="s">
        <v>35</v>
      </c>
      <c r="B13" s="13">
        <v>9035.9</v>
      </c>
    </row>
    <row r="14" spans="1:2" ht="47.25">
      <c r="A14" s="8" t="s">
        <v>36</v>
      </c>
      <c r="B14" s="13">
        <v>2324.2</v>
      </c>
    </row>
    <row r="15" spans="1:2" ht="47.25">
      <c r="A15" s="8" t="s">
        <v>37</v>
      </c>
      <c r="B15" s="13">
        <v>101723.6</v>
      </c>
    </row>
    <row r="16" spans="1:2" ht="47.25">
      <c r="A16" s="8" t="s">
        <v>38</v>
      </c>
      <c r="B16" s="13">
        <v>28449.9</v>
      </c>
    </row>
    <row r="17" spans="1:2" ht="110.25">
      <c r="A17" s="8" t="s">
        <v>39</v>
      </c>
      <c r="B17" s="13">
        <v>4832.1</v>
      </c>
    </row>
    <row r="18" spans="1:2" ht="141.75">
      <c r="A18" s="8" t="s">
        <v>40</v>
      </c>
      <c r="B18" s="21" t="s">
        <v>79</v>
      </c>
    </row>
    <row r="19" spans="1:2" ht="126.75" customHeight="1">
      <c r="A19" s="8" t="s">
        <v>41</v>
      </c>
      <c r="B19" s="13">
        <f>12.7+9937.7+6173.6+3851.4-B14-B10</f>
        <v>16381.2</v>
      </c>
    </row>
    <row r="20" spans="1:2" ht="79.5" customHeight="1">
      <c r="A20" s="8" t="s">
        <v>42</v>
      </c>
      <c r="B20" s="13"/>
    </row>
    <row r="21" spans="1:2" ht="63">
      <c r="A21" s="8" t="s">
        <v>43</v>
      </c>
      <c r="B21" s="13">
        <v>1126</v>
      </c>
    </row>
    <row r="22" spans="1:2" ht="31.5" customHeight="1">
      <c r="A22" s="8" t="s">
        <v>44</v>
      </c>
      <c r="B22" s="14">
        <f>B6-B7</f>
        <v>-35588.40000000002</v>
      </c>
    </row>
    <row r="23" spans="1:2" ht="94.5">
      <c r="A23" s="8" t="s">
        <v>45</v>
      </c>
      <c r="B23" s="18" t="s">
        <v>89</v>
      </c>
    </row>
    <row r="24" spans="1:2" ht="31.5" customHeight="1">
      <c r="A24" s="8" t="s">
        <v>46</v>
      </c>
      <c r="B24" s="13">
        <v>21019.07</v>
      </c>
    </row>
    <row r="25" spans="1:2" ht="48" customHeight="1">
      <c r="A25" s="8" t="s">
        <v>78</v>
      </c>
      <c r="B25" s="19">
        <v>68.4</v>
      </c>
    </row>
    <row r="26" spans="1:2" ht="31.5">
      <c r="A26" s="8" t="s">
        <v>47</v>
      </c>
      <c r="B26" s="13">
        <v>24693.03</v>
      </c>
    </row>
    <row r="27" spans="1:2" ht="31.5">
      <c r="A27" s="8" t="s">
        <v>48</v>
      </c>
      <c r="B27" s="19">
        <v>550</v>
      </c>
    </row>
    <row r="29" spans="1:2" ht="15.75">
      <c r="A29" s="17"/>
      <c r="B29" s="17"/>
    </row>
  </sheetData>
  <mergeCells count="2">
    <mergeCell ref="A2:B2"/>
    <mergeCell ref="A3:B3"/>
  </mergeCells>
  <printOptions/>
  <pageMargins left="0.984251968503937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3">
      <selection activeCell="A28" sqref="A28:A29"/>
    </sheetView>
  </sheetViews>
  <sheetFormatPr defaultColWidth="9.140625" defaultRowHeight="12.75"/>
  <cols>
    <col min="1" max="1" width="48.28125" style="3" customWidth="1"/>
    <col min="2" max="2" width="35.7109375" style="3" customWidth="1"/>
    <col min="3" max="16384" width="9.140625" style="3" customWidth="1"/>
  </cols>
  <sheetData>
    <row r="1" ht="3" customHeight="1"/>
    <row r="2" spans="1:2" s="2" customFormat="1" ht="16.5" customHeight="1">
      <c r="A2" s="25" t="s">
        <v>49</v>
      </c>
      <c r="B2" s="25"/>
    </row>
    <row r="3" spans="1:2" s="2" customFormat="1" ht="16.5">
      <c r="A3" s="25" t="s">
        <v>50</v>
      </c>
      <c r="B3" s="25"/>
    </row>
    <row r="4" spans="1:2" ht="16.5" customHeight="1">
      <c r="A4" s="25" t="s">
        <v>51</v>
      </c>
      <c r="B4" s="25"/>
    </row>
    <row r="5" spans="1:2" ht="16.5" customHeight="1">
      <c r="A5" s="26" t="s">
        <v>80</v>
      </c>
      <c r="B5" s="26"/>
    </row>
    <row r="6" spans="1:2" ht="16.5">
      <c r="A6" s="9"/>
      <c r="B6" s="9"/>
    </row>
    <row r="7" spans="1:2" ht="47.25">
      <c r="A7" s="8" t="s">
        <v>52</v>
      </c>
      <c r="B7" s="15" t="s">
        <v>64</v>
      </c>
    </row>
    <row r="8" spans="1:2" ht="47.25">
      <c r="A8" s="8" t="s">
        <v>53</v>
      </c>
      <c r="B8" s="15" t="s">
        <v>28</v>
      </c>
    </row>
    <row r="9" spans="1:2" ht="15.75">
      <c r="A9" s="8" t="s">
        <v>54</v>
      </c>
      <c r="B9" s="15">
        <v>140</v>
      </c>
    </row>
    <row r="10" spans="1:2" ht="15.75">
      <c r="A10" s="8" t="s">
        <v>55</v>
      </c>
      <c r="B10" s="15">
        <v>140</v>
      </c>
    </row>
    <row r="11" spans="1:2" ht="15.75">
      <c r="A11" s="8" t="s">
        <v>56</v>
      </c>
      <c r="B11" s="15">
        <v>132</v>
      </c>
    </row>
    <row r="12" spans="1:2" ht="15.75">
      <c r="A12" s="8" t="s">
        <v>57</v>
      </c>
      <c r="B12" s="15">
        <v>132</v>
      </c>
    </row>
    <row r="13" spans="1:2" ht="15.75">
      <c r="A13" s="8" t="s">
        <v>58</v>
      </c>
      <c r="B13" s="15">
        <v>132</v>
      </c>
    </row>
    <row r="14" spans="1:2" ht="15.75">
      <c r="A14" s="8" t="s">
        <v>59</v>
      </c>
      <c r="B14" s="15">
        <v>140</v>
      </c>
    </row>
    <row r="15" spans="1:2" ht="15.75">
      <c r="A15" s="8" t="s">
        <v>60</v>
      </c>
      <c r="B15" s="15">
        <v>104</v>
      </c>
    </row>
    <row r="16" spans="1:2" ht="94.5">
      <c r="A16" s="8" t="s">
        <v>61</v>
      </c>
      <c r="B16" s="15" t="s">
        <v>28</v>
      </c>
    </row>
    <row r="17" spans="1:2" ht="15.75">
      <c r="A17" s="8" t="s">
        <v>54</v>
      </c>
      <c r="B17" s="15">
        <v>31</v>
      </c>
    </row>
    <row r="18" spans="1:2" ht="15.75">
      <c r="A18" s="8" t="s">
        <v>55</v>
      </c>
      <c r="B18" s="15">
        <v>74</v>
      </c>
    </row>
    <row r="19" spans="1:2" ht="15.75">
      <c r="A19" s="8" t="s">
        <v>56</v>
      </c>
      <c r="B19" s="15">
        <v>106</v>
      </c>
    </row>
    <row r="20" spans="1:2" ht="15.75">
      <c r="A20" s="8" t="s">
        <v>57</v>
      </c>
      <c r="B20" s="15">
        <v>120</v>
      </c>
    </row>
    <row r="21" spans="1:2" ht="15.75">
      <c r="A21" s="8" t="s">
        <v>58</v>
      </c>
      <c r="B21" s="15">
        <v>111</v>
      </c>
    </row>
    <row r="22" spans="1:2" ht="15.75">
      <c r="A22" s="8" t="s">
        <v>59</v>
      </c>
      <c r="B22" s="15">
        <v>44</v>
      </c>
    </row>
    <row r="23" spans="1:2" ht="15.75">
      <c r="A23" s="8" t="s">
        <v>60</v>
      </c>
      <c r="B23" s="15" t="s">
        <v>81</v>
      </c>
    </row>
    <row r="24" spans="1:2" ht="47.25">
      <c r="A24" s="8" t="s">
        <v>62</v>
      </c>
      <c r="B24" s="20">
        <v>1</v>
      </c>
    </row>
    <row r="25" spans="1:2" ht="31.5">
      <c r="A25" s="8" t="s">
        <v>82</v>
      </c>
      <c r="B25" s="15">
        <v>14</v>
      </c>
    </row>
  </sheetData>
  <mergeCells count="4"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1"/>
  <sheetViews>
    <sheetView workbookViewId="0" topLeftCell="A37">
      <selection activeCell="L41" sqref="L41:AV41"/>
    </sheetView>
  </sheetViews>
  <sheetFormatPr defaultColWidth="9.140625" defaultRowHeight="12.75"/>
  <cols>
    <col min="1" max="12" width="0.85546875" style="4" customWidth="1"/>
    <col min="13" max="22" width="0.85546875" style="4" hidden="1" customWidth="1"/>
    <col min="23" max="47" width="0.85546875" style="4" customWidth="1"/>
    <col min="48" max="48" width="23.421875" style="4" customWidth="1"/>
    <col min="49" max="52" width="0.85546875" style="4" customWidth="1"/>
    <col min="53" max="53" width="0.2890625" style="4" customWidth="1"/>
    <col min="54" max="57" width="0.85546875" style="4" hidden="1" customWidth="1"/>
    <col min="58" max="73" width="0.85546875" style="4" customWidth="1"/>
    <col min="74" max="74" width="4.8515625" style="4" customWidth="1"/>
    <col min="75" max="94" width="0.85546875" style="4" customWidth="1"/>
    <col min="95" max="95" width="6.28125" style="4" customWidth="1"/>
    <col min="96" max="16384" width="0.85546875" style="4" customWidth="1"/>
  </cols>
  <sheetData>
    <row r="1" spans="2:97" s="1" customFormat="1" ht="16.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"/>
    </row>
    <row r="2" spans="2:97" s="1" customFormat="1" ht="16.5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"/>
    </row>
    <row r="3" spans="1:9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83.25" customHeight="1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  <c r="BF4" s="79" t="s">
        <v>68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</row>
    <row r="5" spans="1:97" ht="15.75" customHeight="1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8"/>
      <c r="BF5" s="76" t="s">
        <v>69</v>
      </c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8"/>
    </row>
    <row r="6" spans="1:97" ht="219" customHeigh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73" t="s">
        <v>70</v>
      </c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5"/>
    </row>
    <row r="7" spans="1:97" ht="47.25" customHeight="1">
      <c r="A7" s="66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71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8"/>
    </row>
    <row r="8" spans="1:97" ht="31.5" customHeight="1">
      <c r="A8" s="66" t="s">
        <v>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73" t="s">
        <v>67</v>
      </c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5"/>
    </row>
    <row r="9" spans="1:97" ht="31.5" customHeight="1">
      <c r="A9" s="66" t="s">
        <v>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8"/>
      <c r="BF9" s="69" t="s">
        <v>72</v>
      </c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1"/>
    </row>
    <row r="11" spans="1:97" s="1" customFormat="1" ht="16.5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</row>
    <row r="12" spans="1:97" s="1" customFormat="1" ht="16.5">
      <c r="A12" s="72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44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  <c r="AR14" s="53" t="s">
        <v>11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5"/>
      <c r="BV14" s="53" t="s">
        <v>12</v>
      </c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5"/>
    </row>
    <row r="15" spans="1:97" ht="15.7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6"/>
      <c r="AV15" s="4" t="s">
        <v>13</v>
      </c>
      <c r="AZ15" s="62" t="s">
        <v>83</v>
      </c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4" t="s">
        <v>14</v>
      </c>
      <c r="BU15" s="7"/>
      <c r="BV15" s="56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8"/>
    </row>
    <row r="16" spans="1:97" ht="15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63" t="s">
        <v>15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59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1"/>
    </row>
    <row r="17" spans="1:97" ht="82.5" customHeight="1">
      <c r="A17" s="83" t="s">
        <v>73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5"/>
      <c r="AR17" s="86">
        <v>8000</v>
      </c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V17" s="30" t="s">
        <v>65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2"/>
    </row>
    <row r="18" spans="1:97" ht="155.25" customHeight="1">
      <c r="A18" s="35" t="s">
        <v>74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80">
        <v>4000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30" t="s">
        <v>66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2"/>
    </row>
    <row r="19" spans="1:97" ht="79.5" customHeight="1">
      <c r="A19" s="35" t="s">
        <v>85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80">
        <v>0</v>
      </c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30" t="s">
        <v>66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2"/>
    </row>
    <row r="20" spans="1:97" ht="69.75" customHeight="1">
      <c r="A20" s="35" t="s">
        <v>75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80">
        <v>46405</v>
      </c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  <c r="BV20" s="30" t="s">
        <v>66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2"/>
    </row>
    <row r="21" spans="1:97" ht="79.5" customHeight="1">
      <c r="A21" s="35" t="s">
        <v>84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80">
        <v>88314.76</v>
      </c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2"/>
      <c r="BV21" s="30" t="s">
        <v>66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2"/>
    </row>
    <row r="22" spans="1:97" ht="15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80">
        <f>AR17+AR18+AR20+AR21</f>
        <v>146719.76</v>
      </c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2"/>
      <c r="BV22" s="66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8"/>
    </row>
    <row r="24" spans="1:97" s="1" customFormat="1" ht="16.5">
      <c r="A24" s="72" t="s">
        <v>90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</row>
    <row r="25" spans="1:97" s="1" customFormat="1" ht="16.5">
      <c r="A25" s="72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</row>
    <row r="27" spans="1:97" ht="80.25" customHeight="1">
      <c r="A27" s="31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 t="s">
        <v>18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19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 t="s">
        <v>20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</row>
    <row r="28" spans="1:97" ht="34.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95" t="s">
        <v>76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7"/>
      <c r="AW28" s="98" t="s">
        <v>77</v>
      </c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92" t="s">
        <v>77</v>
      </c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4"/>
    </row>
    <row r="30" spans="1:97" s="1" customFormat="1" ht="16.5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</row>
    <row r="32" spans="1:97" ht="96" customHeight="1">
      <c r="A32" s="31" t="s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 t="s">
        <v>23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86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 t="s">
        <v>24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</row>
    <row r="33" spans="1:97" ht="40.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5" t="s">
        <v>73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7"/>
      <c r="AW33" s="89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1"/>
      <c r="BW33" s="30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2"/>
    </row>
    <row r="34" spans="1:97" ht="93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 t="s">
        <v>74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7"/>
      <c r="AW34" s="38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30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2"/>
    </row>
    <row r="35" spans="1:97" ht="51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 t="s">
        <v>85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7"/>
      <c r="AW35" s="41" t="s">
        <v>87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3"/>
      <c r="BW35" s="30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2"/>
    </row>
    <row r="36" spans="1:97" ht="55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5" t="s">
        <v>75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7"/>
      <c r="AW36" s="38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40"/>
      <c r="BW36" s="30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2"/>
    </row>
    <row r="37" spans="1:97" ht="51.7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5" t="s">
        <v>84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7"/>
      <c r="AW37" s="89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1"/>
      <c r="BW37" s="30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2"/>
    </row>
    <row r="38" spans="1:97" ht="15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1">
        <v>92120.09</v>
      </c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27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9"/>
    </row>
    <row r="41" spans="12:48" ht="15.75"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</row>
  </sheetData>
  <mergeCells count="79">
    <mergeCell ref="A30:CS30"/>
    <mergeCell ref="A32:V32"/>
    <mergeCell ref="W32:AV32"/>
    <mergeCell ref="L41:AV41"/>
    <mergeCell ref="A37:V37"/>
    <mergeCell ref="W37:AV37"/>
    <mergeCell ref="AW37:BV37"/>
    <mergeCell ref="A38:V38"/>
    <mergeCell ref="W38:AV38"/>
    <mergeCell ref="AW38:BV38"/>
    <mergeCell ref="BW28:CS28"/>
    <mergeCell ref="A28:L28"/>
    <mergeCell ref="W28:AV28"/>
    <mergeCell ref="AW28:BV28"/>
    <mergeCell ref="A25:CS25"/>
    <mergeCell ref="A18:AQ18"/>
    <mergeCell ref="A20:AQ20"/>
    <mergeCell ref="A24:CS24"/>
    <mergeCell ref="BV22:CS22"/>
    <mergeCell ref="AR20:BU20"/>
    <mergeCell ref="AR22:BU22"/>
    <mergeCell ref="A22:AQ22"/>
    <mergeCell ref="A21:AQ21"/>
    <mergeCell ref="A19:AQ19"/>
    <mergeCell ref="A27:V27"/>
    <mergeCell ref="W27:AV27"/>
    <mergeCell ref="BW27:CS27"/>
    <mergeCell ref="AW27:BV27"/>
    <mergeCell ref="A34:V34"/>
    <mergeCell ref="W33:AV33"/>
    <mergeCell ref="AW33:BV33"/>
    <mergeCell ref="A33:V33"/>
    <mergeCell ref="W34:AV34"/>
    <mergeCell ref="AW34:BV34"/>
    <mergeCell ref="A17:AQ17"/>
    <mergeCell ref="AR17:BU17"/>
    <mergeCell ref="BV17:CS17"/>
    <mergeCell ref="AR18:BU18"/>
    <mergeCell ref="BV18:CS18"/>
    <mergeCell ref="BV20:CS20"/>
    <mergeCell ref="AR21:BU21"/>
    <mergeCell ref="BV21:CS21"/>
    <mergeCell ref="AR19:BU19"/>
    <mergeCell ref="BV19:CS19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36:V36"/>
    <mergeCell ref="W36:AV36"/>
    <mergeCell ref="AW36:BV36"/>
    <mergeCell ref="A35:V35"/>
    <mergeCell ref="W35:AV35"/>
    <mergeCell ref="AW35:BV35"/>
    <mergeCell ref="BW38:CS38"/>
    <mergeCell ref="BW36:CS36"/>
    <mergeCell ref="AW32:BV32"/>
    <mergeCell ref="BW32:CS32"/>
    <mergeCell ref="BW34:CS34"/>
    <mergeCell ref="BW35:CS35"/>
    <mergeCell ref="BW33:CS33"/>
    <mergeCell ref="BW37:CS37"/>
  </mergeCells>
  <printOptions/>
  <pageMargins left="0.5905511811023623" right="0" top="0" bottom="0" header="0" footer="0"/>
  <pageSetup horizontalDpi="600" verticalDpi="600" orientation="portrait" paperSize="9" scale="8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2017-04-12T12:17:11Z</cp:lastPrinted>
  <dcterms:created xsi:type="dcterms:W3CDTF">1996-10-08T23:32:33Z</dcterms:created>
  <dcterms:modified xsi:type="dcterms:W3CDTF">2017-04-20T05:28:37Z</dcterms:modified>
  <cp:category/>
  <cp:version/>
  <cp:contentType/>
  <cp:contentStatus/>
</cp:coreProperties>
</file>