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3.5" sheetId="1" r:id="rId1"/>
    <sheet name="3.6" sheetId="2" r:id="rId2"/>
    <sheet name="3.7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<sst xmlns="http://schemas.openxmlformats.org/spreadsheetml/2006/main" count="134" uniqueCount="101">
  <si>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</si>
  <si>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</si>
  <si>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</si>
  <si>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</si>
  <si>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</si>
  <si>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</si>
  <si>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</si>
  <si>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</si>
  <si>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</si>
  <si>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</si>
  <si>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</si>
  <si>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</si>
  <si>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</si>
  <si>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</si>
  <si>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</si>
  <si>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</si>
  <si>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</si>
  <si>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</si>
  <si>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</si>
  <si>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</si>
  <si>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</si>
  <si>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</si>
  <si>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</si>
  <si>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</si>
  <si>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</si>
  <si>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</si>
  <si>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</si>
  <si>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</si>
  <si>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</si>
  <si>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</si>
  <si>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</si>
  <si>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</si>
  <si>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</si>
  <si>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</si>
  <si>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</si>
  <si>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</si>
  <si>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</si>
  <si>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</si>
  <si>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</si>
  <si>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</si>
  <si>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</si>
  <si>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</si>
  <si>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</si>
  <si>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</si>
  <si>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</si>
  <si>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</si>
  <si>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</si>
  <si>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</si>
  <si>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</si>
  <si>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</si>
  <si>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</si>
  <si>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</si>
  <si>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</si>
  <si>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</si>
  <si>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</si>
  <si>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</si>
  <si>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</si>
  <si>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</si>
  <si>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</si>
  <si>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</si>
  <si>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</si>
  <si>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</si>
  <si>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</si>
  <si>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</si>
  <si>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Водоотведение и очистка сточных вод</t>
  </si>
  <si>
    <r>
      <t xml:space="preserve"> </t>
    </r>
    <r>
      <rPr>
        <sz val="12"/>
        <rFont val="Arial Cyr"/>
        <family val="0"/>
      </rPr>
      <t>—</t>
    </r>
  </si>
  <si>
    <t>средства бюджета города</t>
  </si>
  <si>
    <t>собственные средства</t>
  </si>
  <si>
    <t>плата за подключение</t>
  </si>
  <si>
    <t>—</t>
  </si>
  <si>
    <t>Администрация г. Смоленска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</si>
  <si>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</si>
  <si>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</si>
  <si>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системы водоотведения путём реконструкции, модернизации и строительства; приведение качества услуг водоотведения в соответствие с действующими нормативными требованиями; развитие системы водоотведения с целью обеспечения услугами новых потребителей; увиличение пропускной способности сетей канализации;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</si>
  <si>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</si>
  <si>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2014-2016 г.г.</t>
  </si>
  <si>
    <t>Проектирование и строительство объекта "Напорная канализационная линия от станции водоподготовки на артезианской скважине " №15 по ул. Лавочкина</t>
  </si>
  <si>
    <t>Проектирование объекта "Очистные сооружения ОГБУЗ "Смоленский противотуберкулёзный клинический диспансер" по Московскому шоссе , производительностью 800 м.куб. в сутки"</t>
  </si>
  <si>
    <t xml:space="preserve">Проектирование объекта "Очистные сооружения  в пос.Миловидово производительностью 1000 м.куб. в сутки" </t>
  </si>
  <si>
    <t>Проектирование объекта "Очистные сооружения в пос.Гедеоновка производительностью 1000 м.куб. в сутки"</t>
  </si>
  <si>
    <t>Проектирование и строительство самотечной канализационной линии от ул.Зелёный ручей до КНС по ул.Соболева, дом №5</t>
  </si>
  <si>
    <t>Проектирование и строительство напорной канализационной линии  Д=150 мм (две нитки) от КНС по ул.Соболева дом №5 до КНС№2 по ул.Соболева</t>
  </si>
  <si>
    <t>Проектирование объекта "Самотечный канализационный коллектор от ул.Шевченко до КНС№2 по ул.Соболева"</t>
  </si>
  <si>
    <t>Проектирование и строительство объекта "Разгрузочный коллектор главного коллектора Верхней зоны по Краснинскому шоссе, протяжённостью 1,8 км</t>
  </si>
  <si>
    <t>Средства выделяются на УЖКХ</t>
  </si>
  <si>
    <t>Проектирование и строительство внеплощадочных сетей канализации новых кварталов застройки (по ул.Воробьёва, Черняховского, Матросова, Шевченко, дер.Киселёвка, ул.Кловская, ул.Автозаводская, пр. Строителей, мкрн Семичёвка, ул.Н.Неман, ул.Николаева, Краснинское шоссе, ул.Рыленкова, ул.Попова, ул.Бабушкина, пос.Тихвинка)</t>
  </si>
  <si>
    <t>Проектирование и строительство объекта "Разгрузочный коллектор главного коллектора Верхней зоны по Краснинскому шоссе", протяжённостью 1,8 км</t>
  </si>
  <si>
    <t>Удельный расход электроэнергии на производство услуг водоотведения</t>
  </si>
  <si>
    <t>0,5 кВт*ч/куб.м.</t>
  </si>
  <si>
    <t>размещено в разделе "Информация"   www.vodokanal67.ru</t>
  </si>
  <si>
    <t>2015</t>
  </si>
  <si>
    <t xml:space="preserve">Сведения об использовании инвестиционных средств за 2015 год, 
тыс. руб. </t>
  </si>
  <si>
    <t>55 (37%)</t>
  </si>
  <si>
    <t>97 (66%)</t>
  </si>
  <si>
    <t>99 (75%)</t>
  </si>
  <si>
    <t>102 (81%)</t>
  </si>
  <si>
    <t>104 (79%)</t>
  </si>
  <si>
    <t>29 (21%)</t>
  </si>
  <si>
    <t>Фактические показатели за 2015 год</t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</si>
  <si>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переданных другим регулируемым организациям в сфере водоотведения и (или) очистки сточных вод (тыс. куб. метров)</t>
    </r>
  </si>
  <si>
    <t>―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</si>
</sst>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2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80" fontId="6" fillId="0" borderId="3" xfId="0" applyNumberFormat="1" applyFont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180" fontId="4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center" vertical="center" wrapText="1"/>
    </xf>
    <xf numFmtId="180" fontId="6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7">
      <selection activeCell="B11" sqref="B11"/>
    </sheetView>
  </sheetViews>
  <sheetFormatPr defaultColWidth="9.140625" defaultRowHeight="12.75"/>
  <cols>
    <col min="1" max="1" width="51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>
      <c r="A2" s="25" t="s">
        <v>25</v>
      </c>
      <c r="B2" s="25"/>
    </row>
    <row r="3" spans="1:2" s="2" customFormat="1" ht="16.5">
      <c r="A3" s="25" t="s">
        <v>26</v>
      </c>
      <c r="B3" s="25"/>
    </row>
    <row r="4" spans="1:2" s="2" customFormat="1" ht="16.5">
      <c r="A4" s="10"/>
      <c r="B4" s="10"/>
    </row>
    <row r="5" spans="1:2" ht="37.5">
      <c r="A5" s="12" t="s">
        <v>64</v>
      </c>
      <c r="B5" s="11" t="s">
        <v>98</v>
      </c>
    </row>
    <row r="6" spans="1:2" ht="31.5">
      <c r="A6" s="8" t="s">
        <v>27</v>
      </c>
      <c r="B6" s="14">
        <v>253599</v>
      </c>
    </row>
    <row r="7" spans="1:2" ht="47.25">
      <c r="A7" s="8" t="s">
        <v>29</v>
      </c>
      <c r="B7" s="14">
        <f>B8+B9+B10+B11+B13+B14+B15+B16+B17+B19</f>
        <v>281679.8</v>
      </c>
    </row>
    <row r="8" spans="1:2" ht="47.25">
      <c r="A8" s="8" t="s">
        <v>30</v>
      </c>
      <c r="B8" s="13">
        <v>1014.8</v>
      </c>
    </row>
    <row r="9" spans="1:2" ht="78.75">
      <c r="A9" s="8" t="s">
        <v>31</v>
      </c>
      <c r="B9" s="13">
        <v>49292.1</v>
      </c>
    </row>
    <row r="10" spans="1:2" ht="31.5">
      <c r="A10" s="8" t="s">
        <v>32</v>
      </c>
      <c r="B10" s="13">
        <v>5.4</v>
      </c>
    </row>
    <row r="11" spans="1:2" ht="47.25">
      <c r="A11" s="8" t="s">
        <v>33</v>
      </c>
      <c r="B11" s="13">
        <v>72843.7</v>
      </c>
    </row>
    <row r="12" spans="1:2" ht="47.25">
      <c r="A12" s="8" t="s">
        <v>34</v>
      </c>
      <c r="B12" s="13" t="s">
        <v>28</v>
      </c>
    </row>
    <row r="13" spans="1:2" ht="31.5">
      <c r="A13" s="8" t="s">
        <v>35</v>
      </c>
      <c r="B13" s="13">
        <v>8746.3</v>
      </c>
    </row>
    <row r="14" spans="1:2" ht="47.25">
      <c r="A14" s="8" t="s">
        <v>36</v>
      </c>
      <c r="B14" s="13">
        <v>3381.9</v>
      </c>
    </row>
    <row r="15" spans="1:2" ht="47.25">
      <c r="A15" s="8" t="s">
        <v>37</v>
      </c>
      <c r="B15" s="13">
        <v>96553.9</v>
      </c>
    </row>
    <row r="16" spans="1:2" ht="47.25">
      <c r="A16" s="8" t="s">
        <v>38</v>
      </c>
      <c r="B16" s="13">
        <v>29317.9</v>
      </c>
    </row>
    <row r="17" spans="1:2" ht="110.25">
      <c r="A17" s="8" t="s">
        <v>39</v>
      </c>
      <c r="B17" s="13">
        <v>6683.5</v>
      </c>
    </row>
    <row r="18" spans="1:2" ht="141.75">
      <c r="A18" s="8" t="s">
        <v>40</v>
      </c>
      <c r="B18" s="13" t="s">
        <v>65</v>
      </c>
    </row>
    <row r="19" spans="1:2" ht="126.75" customHeight="1">
      <c r="A19" s="8" t="s">
        <v>41</v>
      </c>
      <c r="B19" s="13">
        <f>7264.1-B14+9958.1</f>
        <v>13840.300000000001</v>
      </c>
    </row>
    <row r="20" spans="1:2" ht="79.5" customHeight="1">
      <c r="A20" s="8" t="s">
        <v>42</v>
      </c>
      <c r="B20" s="13" t="s">
        <v>28</v>
      </c>
    </row>
    <row r="21" spans="1:2" ht="63">
      <c r="A21" s="8" t="s">
        <v>43</v>
      </c>
      <c r="B21" s="13">
        <v>6708</v>
      </c>
    </row>
    <row r="22" spans="1:2" ht="31.5" customHeight="1">
      <c r="A22" s="8" t="s">
        <v>44</v>
      </c>
      <c r="B22" s="14">
        <f>B6-B7</f>
        <v>-28080.79999999999</v>
      </c>
    </row>
    <row r="23" spans="1:2" ht="94.5">
      <c r="A23" s="8" t="s">
        <v>45</v>
      </c>
      <c r="B23" s="20" t="s">
        <v>89</v>
      </c>
    </row>
    <row r="24" spans="1:2" ht="31.5" customHeight="1">
      <c r="A24" s="8" t="s">
        <v>46</v>
      </c>
      <c r="B24" s="13">
        <v>21726</v>
      </c>
    </row>
    <row r="25" spans="1:2" ht="48" customHeight="1">
      <c r="A25" s="8" t="s">
        <v>99</v>
      </c>
      <c r="B25" s="21">
        <v>65.9</v>
      </c>
    </row>
    <row r="26" spans="1:2" ht="31.5">
      <c r="A26" s="8" t="s">
        <v>47</v>
      </c>
      <c r="B26" s="13">
        <v>23637.9</v>
      </c>
    </row>
    <row r="27" spans="1:2" ht="31.5">
      <c r="A27" s="8" t="s">
        <v>48</v>
      </c>
      <c r="B27" s="21">
        <v>269</v>
      </c>
    </row>
    <row r="29" spans="1:2" ht="15.75">
      <c r="A29" s="19"/>
      <c r="B29" s="19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1">
      <selection activeCell="B20" sqref="B20"/>
    </sheetView>
  </sheetViews>
  <sheetFormatPr defaultColWidth="9.140625" defaultRowHeight="12.75"/>
  <cols>
    <col min="1" max="1" width="48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 customHeight="1">
      <c r="A2" s="26" t="s">
        <v>49</v>
      </c>
      <c r="B2" s="26"/>
    </row>
    <row r="3" spans="1:2" s="2" customFormat="1" ht="16.5">
      <c r="A3" s="26" t="s">
        <v>50</v>
      </c>
      <c r="B3" s="26"/>
    </row>
    <row r="4" spans="1:2" ht="16.5" customHeight="1">
      <c r="A4" s="26" t="s">
        <v>51</v>
      </c>
      <c r="B4" s="26"/>
    </row>
    <row r="5" spans="1:2" ht="16.5">
      <c r="A5" s="9"/>
      <c r="B5" s="9"/>
    </row>
    <row r="6" spans="1:2" ht="47.25">
      <c r="A6" s="8" t="s">
        <v>52</v>
      </c>
      <c r="B6" s="15" t="s">
        <v>65</v>
      </c>
    </row>
    <row r="7" spans="1:2" ht="47.25">
      <c r="A7" s="8" t="s">
        <v>53</v>
      </c>
      <c r="B7" s="15" t="s">
        <v>28</v>
      </c>
    </row>
    <row r="8" spans="1:2" ht="15.75">
      <c r="A8" s="8" t="s">
        <v>54</v>
      </c>
      <c r="B8" s="15">
        <v>147</v>
      </c>
    </row>
    <row r="9" spans="1:2" ht="15.75">
      <c r="A9" s="8" t="s">
        <v>55</v>
      </c>
      <c r="B9" s="15">
        <v>147</v>
      </c>
    </row>
    <row r="10" spans="1:2" ht="15.75">
      <c r="A10" s="8" t="s">
        <v>56</v>
      </c>
      <c r="B10" s="15">
        <v>132</v>
      </c>
    </row>
    <row r="11" spans="1:2" ht="15.75">
      <c r="A11" s="8" t="s">
        <v>57</v>
      </c>
      <c r="B11" s="15">
        <v>132</v>
      </c>
    </row>
    <row r="12" spans="1:2" ht="15.75">
      <c r="A12" s="8" t="s">
        <v>58</v>
      </c>
      <c r="B12" s="15">
        <v>132</v>
      </c>
    </row>
    <row r="13" spans="1:2" ht="15.75">
      <c r="A13" s="8" t="s">
        <v>59</v>
      </c>
      <c r="B13" s="15">
        <v>140</v>
      </c>
    </row>
    <row r="14" spans="1:2" ht="15.75">
      <c r="A14" s="8" t="s">
        <v>60</v>
      </c>
      <c r="B14" s="15">
        <v>96</v>
      </c>
    </row>
    <row r="15" spans="1:2" ht="94.5">
      <c r="A15" s="8" t="s">
        <v>61</v>
      </c>
      <c r="B15" s="15" t="s">
        <v>28</v>
      </c>
    </row>
    <row r="16" spans="1:2" ht="15.75">
      <c r="A16" s="8" t="s">
        <v>54</v>
      </c>
      <c r="B16" s="15" t="s">
        <v>92</v>
      </c>
    </row>
    <row r="17" spans="1:2" ht="15.75">
      <c r="A17" s="8" t="s">
        <v>55</v>
      </c>
      <c r="B17" s="15" t="s">
        <v>93</v>
      </c>
    </row>
    <row r="18" spans="1:2" ht="15.75">
      <c r="A18" s="8" t="s">
        <v>56</v>
      </c>
      <c r="B18" s="15" t="s">
        <v>94</v>
      </c>
    </row>
    <row r="19" spans="1:2" ht="15.75">
      <c r="A19" s="8" t="s">
        <v>57</v>
      </c>
      <c r="B19" s="15" t="s">
        <v>95</v>
      </c>
    </row>
    <row r="20" spans="1:2" ht="15.75">
      <c r="A20" s="8" t="s">
        <v>58</v>
      </c>
      <c r="B20" s="15" t="s">
        <v>96</v>
      </c>
    </row>
    <row r="21" spans="1:2" ht="15.75">
      <c r="A21" s="8" t="s">
        <v>59</v>
      </c>
      <c r="B21" s="15" t="s">
        <v>97</v>
      </c>
    </row>
    <row r="22" spans="1:2" ht="15.75">
      <c r="A22" s="8" t="s">
        <v>60</v>
      </c>
      <c r="B22" s="15" t="s">
        <v>65</v>
      </c>
    </row>
    <row r="23" spans="1:2" ht="47.25">
      <c r="A23" s="8" t="s">
        <v>62</v>
      </c>
      <c r="B23" s="15" t="s">
        <v>65</v>
      </c>
    </row>
    <row r="24" spans="1:2" ht="31.5">
      <c r="A24" s="8" t="s">
        <v>63</v>
      </c>
      <c r="B24" s="15" t="s">
        <v>65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5"/>
  <sheetViews>
    <sheetView tabSelected="1" workbookViewId="0" topLeftCell="A25">
      <selection activeCell="AW41" sqref="AW41:BV41"/>
    </sheetView>
  </sheetViews>
  <sheetFormatPr defaultColWidth="9.140625" defaultRowHeight="12.75"/>
  <cols>
    <col min="1" max="12" width="0.85546875" style="4" customWidth="1"/>
    <col min="13" max="22" width="0.85546875" style="4" hidden="1" customWidth="1"/>
    <col min="23" max="47" width="0.85546875" style="4" customWidth="1"/>
    <col min="48" max="48" width="23.421875" style="4" customWidth="1"/>
    <col min="49" max="73" width="0.85546875" style="4" customWidth="1"/>
    <col min="74" max="74" width="2.57421875" style="4" customWidth="1"/>
    <col min="75" max="94" width="0.85546875" style="4" customWidth="1"/>
    <col min="95" max="95" width="6.28125" style="4" customWidth="1"/>
    <col min="96" max="16384" width="0.85546875" style="4" customWidth="1"/>
  </cols>
  <sheetData>
    <row r="1" spans="2:97" s="1" customFormat="1" ht="16.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"/>
    </row>
    <row r="2" spans="2:97" s="1" customFormat="1" ht="16.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"/>
    </row>
    <row r="3" spans="1:9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83.25" customHeigh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70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</row>
    <row r="5" spans="1:97" ht="15.75" customHeight="1">
      <c r="A5" s="68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70"/>
      <c r="BF5" s="78" t="s">
        <v>72</v>
      </c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80"/>
    </row>
    <row r="6" spans="1:97" ht="219" customHeight="1">
      <c r="A6" s="68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70"/>
      <c r="BF6" s="71" t="s">
        <v>73</v>
      </c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3"/>
    </row>
    <row r="7" spans="1:97" ht="47.25" customHeight="1">
      <c r="A7" s="68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68" t="s">
        <v>74</v>
      </c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70"/>
    </row>
    <row r="8" spans="1:97" ht="31.5" customHeight="1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71" t="s">
        <v>70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3"/>
    </row>
    <row r="9" spans="1:97" ht="31.5" customHeight="1">
      <c r="A9" s="68" t="s">
        <v>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23" t="s">
        <v>75</v>
      </c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30"/>
    </row>
    <row r="11" spans="1:97" s="1" customFormat="1" ht="16.5">
      <c r="A11" s="45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</row>
    <row r="12" spans="1:97" s="1" customFormat="1" ht="16.5">
      <c r="A12" s="45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46" t="s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55" t="s">
        <v>11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7"/>
      <c r="BV14" s="55" t="s">
        <v>12</v>
      </c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7"/>
    </row>
    <row r="15" spans="1:97" ht="15.7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6"/>
      <c r="AV15" s="4" t="s">
        <v>13</v>
      </c>
      <c r="AZ15" s="64" t="s">
        <v>90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4" t="s">
        <v>14</v>
      </c>
      <c r="BU15" s="7"/>
      <c r="BV15" s="58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</row>
    <row r="16" spans="1:97" ht="15.7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4"/>
      <c r="AR16" s="65" t="s">
        <v>15</v>
      </c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7"/>
      <c r="BV16" s="61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3"/>
    </row>
    <row r="17" spans="1:97" ht="82.5" customHeight="1">
      <c r="A17" s="74" t="s">
        <v>76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81">
        <v>2460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3"/>
      <c r="BV17" s="84" t="s">
        <v>67</v>
      </c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6"/>
    </row>
    <row r="18" spans="1:97" ht="103.5" customHeight="1">
      <c r="A18" s="39" t="s">
        <v>77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1"/>
      <c r="AR18" s="90">
        <v>6720</v>
      </c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2"/>
      <c r="BV18" s="27" t="s">
        <v>66</v>
      </c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9"/>
    </row>
    <row r="19" spans="1:97" ht="65.25" customHeight="1">
      <c r="A19" s="39" t="s">
        <v>78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1"/>
      <c r="AR19" s="90">
        <v>7062</v>
      </c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  <c r="BV19" s="27" t="s">
        <v>66</v>
      </c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9"/>
    </row>
    <row r="20" spans="1:97" ht="67.5" customHeight="1">
      <c r="A20" s="39" t="s">
        <v>79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1"/>
      <c r="AR20" s="90">
        <v>7062</v>
      </c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2"/>
      <c r="BV20" s="87" t="s">
        <v>66</v>
      </c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9"/>
    </row>
    <row r="21" spans="1:97" ht="54.75" customHeight="1">
      <c r="A21" s="74" t="s">
        <v>80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6"/>
      <c r="AR21" s="81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3"/>
      <c r="BV21" s="87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9"/>
    </row>
    <row r="22" spans="1:97" ht="68.25" customHeight="1">
      <c r="A22" s="74" t="s">
        <v>81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  <c r="AR22" s="81">
        <v>4660</v>
      </c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3"/>
      <c r="BV22" s="87" t="s">
        <v>66</v>
      </c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9"/>
    </row>
    <row r="23" spans="1:97" ht="155.25" customHeight="1">
      <c r="A23" s="39" t="s">
        <v>85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1"/>
      <c r="AR23" s="90">
        <v>3500.39</v>
      </c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2"/>
      <c r="BV23" s="27" t="s">
        <v>68</v>
      </c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9"/>
    </row>
    <row r="24" spans="1:97" ht="69.75" customHeight="1">
      <c r="A24" s="39" t="s">
        <v>86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1"/>
      <c r="AR24" s="90">
        <v>5900</v>
      </c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2"/>
      <c r="BV24" s="27" t="s">
        <v>68</v>
      </c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9"/>
    </row>
    <row r="25" spans="1:97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1"/>
      <c r="AR25" s="90">
        <f>AR17+AR18+AR19+AR20+AR22+AR23+AR24</f>
        <v>37364.39</v>
      </c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2"/>
      <c r="BV25" s="68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70"/>
    </row>
    <row r="27" spans="1:97" s="1" customFormat="1" ht="16.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</row>
    <row r="28" spans="1:97" s="1" customFormat="1" ht="16.5">
      <c r="A28" s="45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</row>
    <row r="30" spans="1:97" ht="80.25" customHeight="1">
      <c r="A30" s="22" t="s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 t="s">
        <v>18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 t="s">
        <v>19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 t="s">
        <v>20</v>
      </c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</row>
    <row r="31" spans="1:97" ht="34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96" t="s">
        <v>87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8"/>
      <c r="AW31" s="99" t="s">
        <v>88</v>
      </c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70"/>
      <c r="BW31" s="101" t="s">
        <v>100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3"/>
    </row>
    <row r="33" spans="1:97" s="1" customFormat="1" ht="16.5">
      <c r="A33" s="45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</row>
    <row r="35" spans="1:97" ht="96" customHeight="1">
      <c r="A35" s="22" t="s">
        <v>22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 t="s">
        <v>23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 t="s">
        <v>91</v>
      </c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 t="s">
        <v>24</v>
      </c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</row>
    <row r="36" spans="1:97" ht="40.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39" t="s">
        <v>76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1"/>
      <c r="AW36" s="93">
        <v>10</v>
      </c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5"/>
      <c r="BW36" s="27" t="s">
        <v>67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9"/>
    </row>
    <row r="37" spans="1:97" ht="54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39" t="s">
        <v>77</v>
      </c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1"/>
      <c r="AW37" s="42" t="s">
        <v>84</v>
      </c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4"/>
      <c r="BW37" s="27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9"/>
    </row>
    <row r="38" spans="1:97" ht="39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8"/>
      <c r="W38" s="39" t="s">
        <v>78</v>
      </c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1"/>
      <c r="AW38" s="42" t="s">
        <v>84</v>
      </c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4"/>
      <c r="BW38" s="27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9"/>
    </row>
    <row r="39" spans="1:97" ht="41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39" t="s">
        <v>79</v>
      </c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1"/>
      <c r="AW39" s="42" t="s">
        <v>84</v>
      </c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4"/>
      <c r="BW39" s="27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9"/>
    </row>
    <row r="40" spans="1:97" ht="39.7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  <c r="W40" s="39" t="s">
        <v>80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1"/>
      <c r="AW40" s="93">
        <v>29.4</v>
      </c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5"/>
      <c r="BW40" s="27" t="s">
        <v>67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9"/>
    </row>
    <row r="41" spans="1:97" ht="41.2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/>
      <c r="W41" s="39" t="s">
        <v>81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1"/>
      <c r="AW41" s="93">
        <v>40.1</v>
      </c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5"/>
      <c r="BW41" s="27" t="s">
        <v>67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9"/>
    </row>
    <row r="42" spans="1:97" ht="36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9" t="s">
        <v>82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1"/>
      <c r="AW42" s="100">
        <v>297</v>
      </c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5"/>
      <c r="BW42" s="27" t="s">
        <v>68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9"/>
    </row>
    <row r="43" spans="1:97" ht="92.2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17"/>
      <c r="N43" s="17"/>
      <c r="O43" s="17"/>
      <c r="P43" s="17"/>
      <c r="Q43" s="17"/>
      <c r="R43" s="17"/>
      <c r="S43" s="17"/>
      <c r="T43" s="17"/>
      <c r="U43" s="17"/>
      <c r="V43" s="18"/>
      <c r="W43" s="39" t="s">
        <v>85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  <c r="AW43" s="100" t="s">
        <v>69</v>
      </c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5"/>
      <c r="BW43" s="27" t="s">
        <v>68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9"/>
    </row>
    <row r="44" spans="1:97" ht="78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39" t="s">
        <v>83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1"/>
      <c r="AW44" s="93">
        <v>57.3</v>
      </c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5"/>
      <c r="BW44" s="27" t="s">
        <v>68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9"/>
    </row>
    <row r="45" spans="1:97" ht="15.7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0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2">
        <f>AW36+AW40+AW41+AW42+AW44</f>
        <v>433.8</v>
      </c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3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</row>
  </sheetData>
  <mergeCells count="103">
    <mergeCell ref="A43:L43"/>
    <mergeCell ref="W43:AV43"/>
    <mergeCell ref="AW43:BV43"/>
    <mergeCell ref="BW43:CS43"/>
    <mergeCell ref="A44:V44"/>
    <mergeCell ref="W44:AV44"/>
    <mergeCell ref="AW44:BV44"/>
    <mergeCell ref="BW44:CS44"/>
    <mergeCell ref="A42:V42"/>
    <mergeCell ref="W42:AV42"/>
    <mergeCell ref="AW42:BV42"/>
    <mergeCell ref="BW42:CS42"/>
    <mergeCell ref="A41:V41"/>
    <mergeCell ref="W41:AV41"/>
    <mergeCell ref="AW41:BV41"/>
    <mergeCell ref="BW41:CS41"/>
    <mergeCell ref="A40:V40"/>
    <mergeCell ref="W40:AV40"/>
    <mergeCell ref="AW40:BV40"/>
    <mergeCell ref="BW40:CS40"/>
    <mergeCell ref="A30:V30"/>
    <mergeCell ref="W30:AV30"/>
    <mergeCell ref="BW31:CS31"/>
    <mergeCell ref="A31:L31"/>
    <mergeCell ref="W31:AV31"/>
    <mergeCell ref="AW31:BV31"/>
    <mergeCell ref="BW30:CS30"/>
    <mergeCell ref="AW30:BV30"/>
    <mergeCell ref="BV18:CS18"/>
    <mergeCell ref="BV19:CS19"/>
    <mergeCell ref="BV20:CS20"/>
    <mergeCell ref="BV21:CS21"/>
    <mergeCell ref="AR18:BU18"/>
    <mergeCell ref="AR19:BU19"/>
    <mergeCell ref="AR20:BU20"/>
    <mergeCell ref="AR21:BU21"/>
    <mergeCell ref="A28:CS28"/>
    <mergeCell ref="W37:AV37"/>
    <mergeCell ref="AW37:BV37"/>
    <mergeCell ref="A33:CS33"/>
    <mergeCell ref="A35:V35"/>
    <mergeCell ref="W35:AV35"/>
    <mergeCell ref="A37:V37"/>
    <mergeCell ref="W36:AV36"/>
    <mergeCell ref="AW36:BV36"/>
    <mergeCell ref="A36:V36"/>
    <mergeCell ref="A23:AQ23"/>
    <mergeCell ref="A24:AQ24"/>
    <mergeCell ref="A27:CS27"/>
    <mergeCell ref="AR23:BU23"/>
    <mergeCell ref="AR24:BU24"/>
    <mergeCell ref="AR25:BU25"/>
    <mergeCell ref="A25:AQ25"/>
    <mergeCell ref="BV23:CS23"/>
    <mergeCell ref="BV24:CS24"/>
    <mergeCell ref="BV25:CS25"/>
    <mergeCell ref="A17:AQ17"/>
    <mergeCell ref="AR17:BU17"/>
    <mergeCell ref="BV17:CS17"/>
    <mergeCell ref="A18:AQ18"/>
    <mergeCell ref="A19:AQ19"/>
    <mergeCell ref="A20:AQ20"/>
    <mergeCell ref="A21:AQ21"/>
    <mergeCell ref="BV22:CS22"/>
    <mergeCell ref="AR22:BU22"/>
    <mergeCell ref="A22:AQ22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39:V39"/>
    <mergeCell ref="W39:AV39"/>
    <mergeCell ref="AW39:BV39"/>
    <mergeCell ref="A38:V38"/>
    <mergeCell ref="W38:AV38"/>
    <mergeCell ref="AW38:BV38"/>
    <mergeCell ref="A45:V45"/>
    <mergeCell ref="W45:AV45"/>
    <mergeCell ref="AW45:BV45"/>
    <mergeCell ref="BW45:CS45"/>
    <mergeCell ref="BW39:CS39"/>
    <mergeCell ref="AW35:BV35"/>
    <mergeCell ref="BW35:CS35"/>
    <mergeCell ref="BW37:CS37"/>
    <mergeCell ref="BW38:CS38"/>
    <mergeCell ref="BW36:CS36"/>
  </mergeCells>
  <printOptions/>
  <pageMargins left="0" right="0" top="0.98425196850393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2016-04-21T14:31:55Z</cp:lastPrinted>
  <dcterms:created xsi:type="dcterms:W3CDTF">1996-10-08T23:32:33Z</dcterms:created>
  <dcterms:modified xsi:type="dcterms:W3CDTF">2016-04-25T07:05:51Z</dcterms:modified>
  <cp:category/>
  <cp:version/>
  <cp:contentType/>
  <cp:contentStatus/>
</cp:coreProperties>
</file>