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.7" sheetId="1" r:id="rId1"/>
    <sheet name="2.8" sheetId="2" r:id="rId2"/>
    <sheet name="2.9" sheetId="3" r:id="rId3"/>
  </sheets>
  <definedNames/>
  <calcPr fullCalcOnLoad="1"/>
</workbook>
</file>

<file path=xl/sharedStrings.xml><?xml version="1.0" encoding="utf-8"?>
<sst xmlns="http://schemas.openxmlformats.org/spreadsheetml/2006/main" count="136" uniqueCount="99">
  <si>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</si>
  <si>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</si>
  <si>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t xml:space="preserve"> </t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</si>
  <si>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</si>
  <si>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</si>
  <si>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</si>
  <si>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</si>
  <si>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</si>
  <si>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</si>
  <si>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</si>
  <si>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</si>
  <si>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</si>
  <si>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</si>
  <si>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</si>
  <si>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</si>
  <si>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</si>
  <si>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</si>
  <si>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</si>
  <si>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</si>
  <si>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</si>
  <si>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</si>
  <si>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</si>
  <si>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</si>
  <si>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</si>
  <si>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</si>
  <si>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</si>
  <si>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</si>
  <si>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</si>
  <si>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</si>
  <si>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</si>
  <si>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</si>
  <si>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</si>
  <si>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</si>
  <si>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</si>
  <si>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</si>
  <si>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</si>
  <si>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</si>
  <si>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</si>
  <si>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</si>
  <si>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</si>
  <si>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>Форма 2.7. Информация об основных показателях
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</si>
  <si>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</si>
  <si>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</si>
  <si>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</si>
  <si>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</si>
  <si>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</si>
  <si>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</si>
  <si>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</si>
  <si>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</si>
  <si>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</si>
  <si>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</si>
  <si>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</si>
  <si>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</si>
  <si>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</si>
  <si>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</si>
  <si>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</si>
  <si>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</si>
  <si>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</si>
  <si>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</si>
  <si>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</si>
  <si>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</si>
  <si>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</si>
  <si>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</si>
  <si>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</si>
  <si>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</si>
  <si>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</si>
  <si>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</si>
  <si>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</si>
  <si>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Холодное водоснабжение</t>
  </si>
  <si>
    <r>
      <t xml:space="preserve"> </t>
    </r>
    <r>
      <rPr>
        <sz val="12"/>
        <rFont val="Arial Cyr"/>
        <family val="0"/>
      </rPr>
      <t>—</t>
    </r>
  </si>
  <si>
    <t xml:space="preserve"> —</t>
  </si>
  <si>
    <t>собственные средства</t>
  </si>
  <si>
    <t>средства бюджета города</t>
  </si>
  <si>
    <t>плата за подключение</t>
  </si>
  <si>
    <t>ИТОГО</t>
  </si>
  <si>
    <t>—</t>
  </si>
  <si>
    <t>Администрация г. Смоленска</t>
  </si>
  <si>
    <t>Фактические показатели за 2014 год</t>
  </si>
  <si>
    <t>Инвестиционная программа  по развитию систем водоснабжения и водоотведения г.Смоленска на 2014-2016 годы</t>
  </si>
  <si>
    <t>30.12.2013 г.</t>
  </si>
  <si>
    <t>Повышение надёжности сетей и сооружений системы водоснабжения путём реконструкции, модернизации и строительства; приведение качества услуг водоснабжения в соответствие с действующими нормативными требованиями; развитие системы водоснабжения с целью обеспечения услугами новых потребителей; увиличение пропускной способности сетей водоснабжения; повышение экологической безопасности; повышение экономической эффективности оказания услуг.</t>
  </si>
  <si>
    <t>Департамент Смоленской области по энергетике, энергоэффективности, тарифной политике</t>
  </si>
  <si>
    <t>2014-2016 г.г.</t>
  </si>
  <si>
    <t>Проектирование и строительство объекта  "Водопроводная линия по ул. Красный Бор  к жилым домам №№4/283,4/284,4/285,4/286,4/287 и детскому саду "Дюймовочка"  в пос. Красный Бор г.Смоленска</t>
  </si>
  <si>
    <t>Проектирование  объекта "Станции обезжелезивания на водозаборе "Пасово"</t>
  </si>
  <si>
    <t>Проектирование объекта  "Реконструкция Рачевского водозабора: реконструкция насосной станции II-го подъёма; строительство резервуара чистой воды"</t>
  </si>
  <si>
    <t>Проектирование и строительство объекта "Артезианские скважины в составе Бабье-Горского водозабора  2 шт."</t>
  </si>
  <si>
    <t>Проектирование и строительство объекта "Артезианские скважины в составе Пасовского водозабора 5 шт."</t>
  </si>
  <si>
    <t>Проектирование и строительство объекта "Станция водоподготовки на артезианской скважине №15 по ул.Лавочкина</t>
  </si>
  <si>
    <t>"Разработка проектов организации зон санитарной охраны артезианских скважин и водозаборов:Верхне-Ясенный, Бабьегорский в г.Смоленске и обустройство первого пояса зон санитарной охраны артезианских скважин и водозаборов :Верхне-Ясенный, Бабьегорский"</t>
  </si>
  <si>
    <t>Проектирование объекта "Сооружения повторного использования промывных вод на Верхне-Ясенном водозаборе"</t>
  </si>
  <si>
    <t xml:space="preserve">Сведения об использовании инвестиционных средств за 2014 год, 
тыс. руб. </t>
  </si>
  <si>
    <t xml:space="preserve">2014 </t>
  </si>
  <si>
    <t>Средства выделяются на УЖКХ</t>
  </si>
  <si>
    <t xml:space="preserve"> Строительство внеплощадочных сетей водопровода новых кварталов застройки (по ул.Воробьёва, Черняховского, Матросова, Шевченко, дер.Киселёвка, ул.Кловская, ул.Автозаводская, пр. Строителей, мкрн Семичёвка, ул.Н.Неман, ул.Николаева, Краснинское шоссе, ул.Рыленкова, ул.Попова, ул.Бабушкина, пос.Тихвинка)</t>
  </si>
  <si>
    <t>Фактические потери</t>
  </si>
  <si>
    <t>122 (1,4%)</t>
  </si>
  <si>
    <t>449 (5%)</t>
  </si>
  <si>
    <t>размещено в разделе "Информация"   www.vodokanal67.ru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</si>
</sst>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</numFmts>
  <fonts count="14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180" fontId="2" fillId="0" borderId="2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80" fontId="2" fillId="0" borderId="2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2" fontId="10" fillId="0" borderId="10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9" fontId="2" fillId="0" borderId="10" xfId="0" applyNumberFormat="1" applyFont="1" applyBorder="1" applyAlignment="1">
      <alignment horizontal="center" vertical="top" wrapText="1"/>
    </xf>
    <xf numFmtId="185" fontId="12" fillId="0" borderId="10" xfId="0" applyNumberFormat="1" applyFont="1" applyBorder="1" applyAlignment="1">
      <alignment horizontal="center" vertical="top" wrapText="1"/>
    </xf>
    <xf numFmtId="185" fontId="13" fillId="0" borderId="8" xfId="0" applyNumberFormat="1" applyFont="1" applyBorder="1" applyAlignment="1">
      <alignment horizontal="center" vertical="top" wrapText="1"/>
    </xf>
    <xf numFmtId="185" fontId="13" fillId="0" borderId="9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3"/>
  <sheetViews>
    <sheetView tabSelected="1" workbookViewId="0" topLeftCell="A19">
      <selection activeCell="B22" sqref="B22"/>
    </sheetView>
  </sheetViews>
  <sheetFormatPr defaultColWidth="9.140625" defaultRowHeight="12.75"/>
  <cols>
    <col min="1" max="1" width="48.28125" style="6" customWidth="1"/>
    <col min="2" max="2" width="37.421875" style="6" customWidth="1"/>
    <col min="3" max="16384" width="9.140625" style="6" customWidth="1"/>
  </cols>
  <sheetData>
    <row r="1" ht="3" customHeight="1"/>
    <row r="2" spans="1:2" s="7" customFormat="1" ht="33.75" customHeight="1">
      <c r="A2" s="44" t="s">
        <v>40</v>
      </c>
      <c r="B2" s="45"/>
    </row>
    <row r="3" spans="1:2" s="7" customFormat="1" ht="33.75" customHeight="1">
      <c r="A3" s="1"/>
      <c r="B3" s="2"/>
    </row>
    <row r="4" spans="1:2" s="7" customFormat="1" ht="38.25" customHeight="1">
      <c r="A4" s="17" t="s">
        <v>68</v>
      </c>
      <c r="B4" s="17" t="s">
        <v>77</v>
      </c>
    </row>
    <row r="5" spans="1:2" ht="31.5" customHeight="1">
      <c r="A5" s="27" t="s">
        <v>41</v>
      </c>
      <c r="B5" s="22">
        <v>375793.6</v>
      </c>
    </row>
    <row r="6" spans="1:2" ht="46.5" customHeight="1">
      <c r="A6" s="27" t="s">
        <v>42</v>
      </c>
      <c r="B6" s="22">
        <f>B7+B9+B10+B11+B13+B14+B15+B16+B17+B19</f>
        <v>399487.1</v>
      </c>
    </row>
    <row r="7" spans="1:2" ht="46.5" customHeight="1">
      <c r="A7" s="46" t="s">
        <v>43</v>
      </c>
      <c r="B7" s="48">
        <v>1771</v>
      </c>
    </row>
    <row r="8" spans="1:2" ht="3" customHeight="1">
      <c r="A8" s="47"/>
      <c r="B8" s="49"/>
    </row>
    <row r="9" spans="1:2" ht="78" customHeight="1">
      <c r="A9" s="27" t="s">
        <v>44</v>
      </c>
      <c r="B9" s="18">
        <v>168579.5</v>
      </c>
    </row>
    <row r="10" spans="1:2" ht="31.5" customHeight="1">
      <c r="A10" s="27" t="s">
        <v>45</v>
      </c>
      <c r="B10" s="18">
        <v>230.5</v>
      </c>
    </row>
    <row r="11" spans="1:2" ht="46.5" customHeight="1">
      <c r="A11" s="27" t="s">
        <v>46</v>
      </c>
      <c r="B11" s="18">
        <v>45928.7</v>
      </c>
    </row>
    <row r="12" spans="1:2" ht="46.5" customHeight="1">
      <c r="A12" s="27" t="s">
        <v>47</v>
      </c>
      <c r="B12" s="18" t="s">
        <v>2</v>
      </c>
    </row>
    <row r="13" spans="1:2" ht="30.75" customHeight="1">
      <c r="A13" s="27" t="s">
        <v>48</v>
      </c>
      <c r="B13" s="18">
        <v>12604.6</v>
      </c>
    </row>
    <row r="14" spans="1:2" ht="46.5" customHeight="1">
      <c r="A14" s="27" t="s">
        <v>49</v>
      </c>
      <c r="B14" s="18">
        <v>544.2</v>
      </c>
    </row>
    <row r="15" spans="1:2" ht="46.5" customHeight="1">
      <c r="A15" s="27" t="s">
        <v>50</v>
      </c>
      <c r="B15" s="18">
        <f>101947.2+12363.3</f>
        <v>114310.5</v>
      </c>
    </row>
    <row r="16" spans="1:2" ht="46.5" customHeight="1">
      <c r="A16" s="29" t="s">
        <v>51</v>
      </c>
      <c r="B16" s="20">
        <v>29114.1</v>
      </c>
    </row>
    <row r="17" spans="1:2" ht="109.5" customHeight="1">
      <c r="A17" s="29" t="s">
        <v>52</v>
      </c>
      <c r="B17" s="20">
        <f>31582.6-12363.3</f>
        <v>19219.3</v>
      </c>
    </row>
    <row r="18" spans="1:2" ht="141" customHeight="1">
      <c r="A18" s="28" t="s">
        <v>53</v>
      </c>
      <c r="B18" s="19" t="s">
        <v>69</v>
      </c>
    </row>
    <row r="19" spans="1:2" ht="126" customHeight="1">
      <c r="A19" s="29" t="s">
        <v>54</v>
      </c>
      <c r="B19" s="20">
        <f>7728.8-544.2+0.1</f>
        <v>7184.700000000001</v>
      </c>
    </row>
    <row r="20" spans="1:2" ht="99.75" customHeight="1">
      <c r="A20" s="27" t="s">
        <v>55</v>
      </c>
      <c r="B20" s="18" t="s">
        <v>2</v>
      </c>
    </row>
    <row r="21" spans="1:2" ht="63" customHeight="1">
      <c r="A21" s="27" t="s">
        <v>56</v>
      </c>
      <c r="B21" s="18">
        <v>3662.7</v>
      </c>
    </row>
    <row r="22" spans="1:2" ht="46.5" customHeight="1">
      <c r="A22" s="27" t="s">
        <v>57</v>
      </c>
      <c r="B22" s="22">
        <f>B5-B6</f>
        <v>-23693.5</v>
      </c>
    </row>
    <row r="23" spans="1:2" ht="93.75" customHeight="1">
      <c r="A23" s="27" t="s">
        <v>58</v>
      </c>
      <c r="B23" s="33" t="s">
        <v>98</v>
      </c>
    </row>
    <row r="24" spans="1:2" ht="16.5" customHeight="1">
      <c r="A24" s="27" t="s">
        <v>59</v>
      </c>
      <c r="B24" s="18">
        <v>33689.6</v>
      </c>
    </row>
    <row r="25" spans="1:2" ht="16.5" customHeight="1">
      <c r="A25" s="27" t="s">
        <v>60</v>
      </c>
      <c r="B25" s="18">
        <v>166.5</v>
      </c>
    </row>
    <row r="26" spans="1:2" ht="30.75" customHeight="1">
      <c r="A26" s="27" t="s">
        <v>61</v>
      </c>
      <c r="B26" s="18">
        <v>12950.2</v>
      </c>
    </row>
    <row r="27" spans="1:2" ht="63" customHeight="1">
      <c r="A27" s="4" t="s">
        <v>62</v>
      </c>
      <c r="B27" s="18">
        <v>24460.7</v>
      </c>
    </row>
    <row r="28" spans="1:2" ht="16.5" customHeight="1">
      <c r="A28" s="16" t="s">
        <v>63</v>
      </c>
      <c r="B28" s="18">
        <v>25.6</v>
      </c>
    </row>
    <row r="29" spans="1:2" ht="30.75" customHeight="1">
      <c r="A29" s="27" t="s">
        <v>64</v>
      </c>
      <c r="B29" s="18">
        <v>164</v>
      </c>
    </row>
    <row r="30" spans="1:2" ht="30.75" customHeight="1">
      <c r="A30" s="27" t="s">
        <v>65</v>
      </c>
      <c r="B30" s="20" t="s">
        <v>69</v>
      </c>
    </row>
    <row r="31" spans="1:2" ht="46.5" customHeight="1">
      <c r="A31" s="27" t="s">
        <v>66</v>
      </c>
      <c r="B31" s="18">
        <v>3</v>
      </c>
    </row>
    <row r="32" spans="1:2" ht="46.5" customHeight="1">
      <c r="A32" s="29" t="s">
        <v>67</v>
      </c>
      <c r="B32" s="20" t="s">
        <v>69</v>
      </c>
    </row>
    <row r="33" ht="15.75">
      <c r="B33" s="21"/>
    </row>
  </sheetData>
  <mergeCells count="3">
    <mergeCell ref="A2:B2"/>
    <mergeCell ref="A7:A8"/>
    <mergeCell ref="B7:B8"/>
  </mergeCells>
  <printOptions/>
  <pageMargins left="0.984251968503937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1"/>
  <sheetViews>
    <sheetView workbookViewId="0" topLeftCell="A11">
      <selection activeCell="B5" sqref="B5"/>
    </sheetView>
  </sheetViews>
  <sheetFormatPr defaultColWidth="9.140625" defaultRowHeight="12.75"/>
  <cols>
    <col min="1" max="1" width="48.28125" style="6" customWidth="1"/>
    <col min="2" max="2" width="35.7109375" style="6" customWidth="1"/>
    <col min="3" max="16384" width="9.140625" style="6" customWidth="1"/>
  </cols>
  <sheetData>
    <row r="1" ht="3" customHeight="1"/>
    <row r="2" spans="1:2" s="7" customFormat="1" ht="68.25" customHeight="1">
      <c r="A2" s="44" t="s">
        <v>0</v>
      </c>
      <c r="B2" s="45"/>
    </row>
    <row r="3" spans="1:2" s="7" customFormat="1" ht="12" customHeight="1">
      <c r="A3" s="3"/>
      <c r="B3" s="3"/>
    </row>
    <row r="4" spans="1:2" ht="31.5" customHeight="1">
      <c r="A4" s="4" t="s">
        <v>1</v>
      </c>
      <c r="B4" s="23">
        <v>3</v>
      </c>
    </row>
    <row r="5" spans="1:2" ht="63" customHeight="1">
      <c r="A5" s="4" t="s">
        <v>3</v>
      </c>
      <c r="B5" s="23" t="s">
        <v>69</v>
      </c>
    </row>
    <row r="6" spans="1:2" ht="31.5" customHeight="1">
      <c r="A6" s="50" t="s">
        <v>4</v>
      </c>
      <c r="B6" s="52" t="s">
        <v>70</v>
      </c>
    </row>
    <row r="7" spans="1:2" ht="15.75" hidden="1">
      <c r="A7" s="51"/>
      <c r="B7" s="53"/>
    </row>
    <row r="8" spans="1:2" ht="31.5" customHeight="1">
      <c r="A8" s="4" t="s">
        <v>5</v>
      </c>
      <c r="B8" s="23" t="s">
        <v>2</v>
      </c>
    </row>
    <row r="9" spans="1:2" ht="16.5" customHeight="1">
      <c r="A9" s="4" t="s">
        <v>6</v>
      </c>
      <c r="B9" s="23">
        <v>9013</v>
      </c>
    </row>
    <row r="10" spans="1:2" ht="16.5" customHeight="1">
      <c r="A10" s="4" t="s">
        <v>7</v>
      </c>
      <c r="B10" s="23">
        <v>9013</v>
      </c>
    </row>
    <row r="11" spans="1:2" ht="48" customHeight="1">
      <c r="A11" s="4" t="s">
        <v>8</v>
      </c>
      <c r="B11" s="32" t="s">
        <v>75</v>
      </c>
    </row>
    <row r="12" spans="1:2" ht="16.5" customHeight="1">
      <c r="A12" s="4" t="s">
        <v>9</v>
      </c>
      <c r="B12" s="23">
        <v>9013</v>
      </c>
    </row>
    <row r="13" spans="1:2" ht="16.5" customHeight="1">
      <c r="A13" s="4" t="s">
        <v>10</v>
      </c>
      <c r="B13" s="23">
        <v>9013</v>
      </c>
    </row>
    <row r="14" spans="1:2" ht="63" customHeight="1">
      <c r="A14" s="4" t="s">
        <v>11</v>
      </c>
      <c r="B14" s="23"/>
    </row>
    <row r="15" spans="1:2" ht="16.5" customHeight="1">
      <c r="A15" s="4" t="s">
        <v>6</v>
      </c>
      <c r="B15" s="23" t="s">
        <v>97</v>
      </c>
    </row>
    <row r="16" spans="1:2" ht="16.5" customHeight="1">
      <c r="A16" s="4" t="s">
        <v>7</v>
      </c>
      <c r="B16" s="23">
        <v>0</v>
      </c>
    </row>
    <row r="17" spans="1:2" ht="48" customHeight="1">
      <c r="A17" s="5" t="s">
        <v>8</v>
      </c>
      <c r="B17" s="23" t="s">
        <v>69</v>
      </c>
    </row>
    <row r="18" spans="1:2" ht="16.5" customHeight="1">
      <c r="A18" s="4" t="s">
        <v>9</v>
      </c>
      <c r="B18" s="23" t="s">
        <v>96</v>
      </c>
    </row>
    <row r="19" spans="1:2" ht="16.5" customHeight="1">
      <c r="A19" s="4" t="s">
        <v>10</v>
      </c>
      <c r="B19" s="23" t="s">
        <v>69</v>
      </c>
    </row>
    <row r="20" spans="1:2" ht="48" customHeight="1">
      <c r="A20" s="4" t="s">
        <v>12</v>
      </c>
      <c r="B20" s="23" t="s">
        <v>69</v>
      </c>
    </row>
    <row r="21" spans="1:2" ht="31.5" customHeight="1">
      <c r="A21" s="5" t="s">
        <v>13</v>
      </c>
      <c r="B21" s="24" t="s">
        <v>69</v>
      </c>
    </row>
  </sheetData>
  <mergeCells count="3">
    <mergeCell ref="A2:B2"/>
    <mergeCell ref="A6:A7"/>
    <mergeCell ref="B6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46"/>
  <sheetViews>
    <sheetView workbookViewId="0" topLeftCell="A7">
      <selection activeCell="CL33" sqref="CL33"/>
    </sheetView>
  </sheetViews>
  <sheetFormatPr defaultColWidth="9.140625" defaultRowHeight="12.75"/>
  <cols>
    <col min="1" max="10" width="0.85546875" style="11" customWidth="1"/>
    <col min="11" max="11" width="0.13671875" style="11" customWidth="1"/>
    <col min="12" max="22" width="0.85546875" style="11" hidden="1" customWidth="1"/>
    <col min="23" max="31" width="0.85546875" style="11" customWidth="1"/>
    <col min="32" max="32" width="9.7109375" style="11" customWidth="1"/>
    <col min="33" max="41" width="0.85546875" style="11" customWidth="1"/>
    <col min="42" max="42" width="4.421875" style="11" customWidth="1"/>
    <col min="43" max="43" width="6.421875" style="11" customWidth="1"/>
    <col min="44" max="47" width="0.85546875" style="11" customWidth="1"/>
    <col min="48" max="48" width="12.57421875" style="11" customWidth="1"/>
    <col min="49" max="50" width="0.85546875" style="11" customWidth="1"/>
    <col min="51" max="51" width="2.8515625" style="11" customWidth="1"/>
    <col min="52" max="62" width="0.85546875" style="11" customWidth="1"/>
    <col min="63" max="63" width="6.8515625" style="11" customWidth="1"/>
    <col min="64" max="16384" width="0.85546875" style="11" customWidth="1"/>
  </cols>
  <sheetData>
    <row r="1" spans="2:97" s="8" customFormat="1" ht="16.5">
      <c r="B1" s="121" t="s">
        <v>14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9"/>
    </row>
    <row r="2" spans="2:97" s="8" customFormat="1" ht="16.5">
      <c r="B2" s="121" t="s">
        <v>15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9"/>
    </row>
    <row r="3" spans="1:9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</row>
    <row r="4" spans="1:97" ht="78.75" customHeight="1">
      <c r="A4" s="65" t="s">
        <v>16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7"/>
      <c r="BF4" s="122" t="s">
        <v>78</v>
      </c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</row>
    <row r="5" spans="1:97" ht="15.75" customHeight="1">
      <c r="A5" s="115" t="s">
        <v>17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7"/>
      <c r="BF5" s="118" t="s">
        <v>79</v>
      </c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20"/>
    </row>
    <row r="6" spans="1:97" ht="221.25" customHeight="1">
      <c r="A6" s="65" t="s">
        <v>18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7"/>
      <c r="BF6" s="115" t="s">
        <v>80</v>
      </c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7"/>
    </row>
    <row r="7" spans="1:97" ht="47.25" customHeight="1">
      <c r="A7" s="65" t="s">
        <v>19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7"/>
      <c r="BF7" s="65" t="s">
        <v>81</v>
      </c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7"/>
    </row>
    <row r="8" spans="1:97" ht="31.5" customHeight="1">
      <c r="A8" s="65" t="s">
        <v>20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7"/>
      <c r="BF8" s="115" t="s">
        <v>76</v>
      </c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7"/>
    </row>
    <row r="9" spans="1:97" ht="31.5" customHeight="1">
      <c r="A9" s="65" t="s">
        <v>21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112" t="s">
        <v>82</v>
      </c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4"/>
    </row>
    <row r="11" spans="1:97" s="8" customFormat="1" ht="16.5">
      <c r="A11" s="80" t="s">
        <v>22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</row>
    <row r="12" spans="1:97" s="8" customFormat="1" ht="16.5">
      <c r="A12" s="80" t="s">
        <v>23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</row>
    <row r="13" spans="45:76" ht="15.75"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97" ht="31.5" customHeight="1">
      <c r="A14" s="90" t="s">
        <v>24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2"/>
      <c r="AR14" s="99" t="s">
        <v>25</v>
      </c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1"/>
      <c r="BV14" s="99" t="s">
        <v>26</v>
      </c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1"/>
    </row>
    <row r="15" spans="1:97" ht="15.75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5"/>
      <c r="AR15" s="13"/>
      <c r="AY15" s="14" t="s">
        <v>27</v>
      </c>
      <c r="AZ15" s="108" t="s">
        <v>92</v>
      </c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1" t="s">
        <v>28</v>
      </c>
      <c r="BU15" s="15"/>
      <c r="BV15" s="102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4"/>
    </row>
    <row r="16" spans="1:97" ht="15.75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8"/>
      <c r="AR16" s="109" t="s">
        <v>29</v>
      </c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1"/>
      <c r="BV16" s="105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7"/>
    </row>
    <row r="17" spans="1:97" ht="37.5" customHeight="1">
      <c r="A17" s="62" t="s">
        <v>88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4"/>
      <c r="AR17" s="35">
        <v>1000</v>
      </c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7"/>
      <c r="BV17" s="54" t="s">
        <v>71</v>
      </c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6"/>
    </row>
    <row r="18" spans="1:97" ht="52.5" customHeight="1">
      <c r="A18" s="62" t="s">
        <v>83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4"/>
      <c r="AR18" s="35">
        <v>667</v>
      </c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7"/>
      <c r="BV18" s="54" t="s">
        <v>72</v>
      </c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6"/>
    </row>
    <row r="19" spans="1:97" ht="31.5" customHeight="1">
      <c r="A19" s="62" t="s">
        <v>84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4"/>
      <c r="AR19" s="35">
        <v>785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7"/>
      <c r="BV19" s="54" t="s">
        <v>72</v>
      </c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6"/>
    </row>
    <row r="20" spans="1:97" ht="42.75" customHeight="1">
      <c r="A20" s="62" t="s">
        <v>85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4"/>
      <c r="AR20" s="35">
        <v>206.51</v>
      </c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7"/>
      <c r="BV20" s="54" t="s">
        <v>72</v>
      </c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6"/>
    </row>
    <row r="21" spans="1:97" ht="81" customHeight="1">
      <c r="A21" s="62" t="s">
        <v>89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4"/>
      <c r="AR21" s="35">
        <v>815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7"/>
      <c r="BV21" s="54" t="s">
        <v>72</v>
      </c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6"/>
    </row>
    <row r="22" spans="1:97" ht="41.25" customHeight="1">
      <c r="A22" s="62" t="s">
        <v>90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4"/>
      <c r="AR22" s="35">
        <v>2185</v>
      </c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7"/>
      <c r="BV22" s="54" t="s">
        <v>73</v>
      </c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6"/>
    </row>
    <row r="23" spans="1:97" ht="39.75" customHeight="1">
      <c r="A23" s="62" t="s">
        <v>86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35">
        <v>2494.5</v>
      </c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7"/>
      <c r="BV23" s="54" t="s">
        <v>73</v>
      </c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6"/>
    </row>
    <row r="24" spans="1:97" ht="39" customHeight="1">
      <c r="A24" s="62" t="s">
        <v>87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4"/>
      <c r="AR24" s="35">
        <v>3445</v>
      </c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7"/>
      <c r="BV24" s="54" t="s">
        <v>73</v>
      </c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6"/>
    </row>
    <row r="25" spans="1:97" ht="91.5" customHeight="1">
      <c r="A25" s="62" t="s">
        <v>94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4"/>
      <c r="AR25" s="35">
        <v>1500.77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7"/>
      <c r="BV25" s="54" t="s">
        <v>73</v>
      </c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6"/>
    </row>
    <row r="26" spans="1:97" ht="15.75">
      <c r="A26" s="71" t="s">
        <v>74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3"/>
      <c r="AR26" s="41">
        <f>AR17+AR22+AR23+AR24+AR25+AR18+AR19+AR20+AR21</f>
        <v>13098.78</v>
      </c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34"/>
      <c r="BV26" s="57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9"/>
    </row>
    <row r="28" spans="1:97" s="8" customFormat="1" ht="16.5">
      <c r="A28" s="80" t="s">
        <v>30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</row>
    <row r="29" spans="1:97" s="8" customFormat="1" ht="16.5">
      <c r="A29" s="80" t="s">
        <v>31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</row>
    <row r="31" spans="1:97" ht="80.25" customHeight="1">
      <c r="A31" s="81" t="s">
        <v>32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 t="s">
        <v>33</v>
      </c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 t="s">
        <v>34</v>
      </c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 t="s">
        <v>35</v>
      </c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</row>
    <row r="32" spans="1:97" ht="33" customHeight="1">
      <c r="A32" s="68"/>
      <c r="B32" s="69"/>
      <c r="C32" s="69"/>
      <c r="D32" s="69"/>
      <c r="E32" s="69"/>
      <c r="F32" s="69"/>
      <c r="G32" s="69"/>
      <c r="H32" s="69"/>
      <c r="I32" s="69"/>
      <c r="J32" s="70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6"/>
      <c r="W32" s="82" t="s">
        <v>95</v>
      </c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3"/>
      <c r="AW32" s="84">
        <v>0.23</v>
      </c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70"/>
      <c r="BW32" s="85">
        <v>0.256</v>
      </c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7"/>
    </row>
    <row r="34" spans="1:97" s="8" customFormat="1" ht="16.5">
      <c r="A34" s="80" t="s">
        <v>36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</row>
    <row r="36" spans="1:97" ht="96" customHeight="1">
      <c r="A36" s="81" t="s">
        <v>37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 t="s">
        <v>38</v>
      </c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 t="s">
        <v>91</v>
      </c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 t="s">
        <v>39</v>
      </c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</row>
    <row r="37" spans="1:97" ht="40.5" customHeight="1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70"/>
      <c r="W37" s="38" t="s">
        <v>88</v>
      </c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/>
      <c r="AW37" s="60">
        <v>12</v>
      </c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9"/>
      <c r="BW37" s="54" t="s">
        <v>71</v>
      </c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6"/>
    </row>
    <row r="38" spans="1:97" ht="54.75" customHeight="1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70"/>
      <c r="W38" s="38" t="s">
        <v>83</v>
      </c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0"/>
      <c r="AW38" s="74" t="s">
        <v>93</v>
      </c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6"/>
      <c r="BW38" s="65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7"/>
    </row>
    <row r="39" spans="1:97" ht="29.2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70"/>
      <c r="W39" s="38" t="s">
        <v>84</v>
      </c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  <c r="AW39" s="74" t="s">
        <v>93</v>
      </c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6"/>
      <c r="BW39" s="65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7"/>
    </row>
    <row r="40" spans="1:97" ht="43.5" customHeight="1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70"/>
      <c r="W40" s="38" t="s">
        <v>85</v>
      </c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  <c r="AW40" s="74" t="s">
        <v>93</v>
      </c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6"/>
      <c r="BW40" s="65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7"/>
    </row>
    <row r="41" spans="1:97" ht="66.75" customHeight="1">
      <c r="A41" s="68"/>
      <c r="B41" s="69"/>
      <c r="C41" s="69"/>
      <c r="D41" s="69"/>
      <c r="E41" s="69"/>
      <c r="F41" s="69"/>
      <c r="G41" s="69"/>
      <c r="H41" s="69"/>
      <c r="I41" s="69"/>
      <c r="J41" s="70"/>
      <c r="K41" s="39" t="s">
        <v>89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  <c r="AW41" s="74" t="s">
        <v>93</v>
      </c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6"/>
      <c r="BW41" s="65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7"/>
    </row>
    <row r="42" spans="1:97" ht="30.75" customHeight="1">
      <c r="A42" s="68"/>
      <c r="B42" s="69"/>
      <c r="C42" s="69"/>
      <c r="D42" s="69"/>
      <c r="E42" s="69"/>
      <c r="F42" s="69"/>
      <c r="G42" s="69"/>
      <c r="H42" s="69"/>
      <c r="I42" s="69"/>
      <c r="J42" s="70"/>
      <c r="K42" s="38" t="s">
        <v>90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40"/>
      <c r="AW42" s="60">
        <v>9</v>
      </c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43"/>
      <c r="BW42" s="54" t="s">
        <v>73</v>
      </c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6"/>
    </row>
    <row r="43" spans="1:97" ht="30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1"/>
      <c r="W43" s="38" t="s">
        <v>86</v>
      </c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40"/>
      <c r="AW43" s="60">
        <v>211.99</v>
      </c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43"/>
      <c r="BW43" s="54" t="s">
        <v>73</v>
      </c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6"/>
    </row>
    <row r="44" spans="1:97" ht="30.75" customHeight="1">
      <c r="A44" s="68"/>
      <c r="B44" s="69"/>
      <c r="C44" s="69"/>
      <c r="D44" s="69"/>
      <c r="E44" s="69"/>
      <c r="F44" s="69"/>
      <c r="G44" s="69"/>
      <c r="H44" s="69"/>
      <c r="I44" s="69"/>
      <c r="J44" s="70"/>
      <c r="K44" s="39" t="s">
        <v>87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40"/>
      <c r="AW44" s="60">
        <v>30</v>
      </c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43"/>
      <c r="BW44" s="54" t="s">
        <v>73</v>
      </c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6"/>
    </row>
    <row r="45" spans="1:97" ht="79.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70"/>
      <c r="W45" s="38" t="s">
        <v>94</v>
      </c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40"/>
      <c r="AW45" s="60" t="s">
        <v>75</v>
      </c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9"/>
      <c r="BW45" s="65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7"/>
    </row>
    <row r="46" spans="1:97" ht="25.5" customHeight="1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70"/>
      <c r="W46" s="38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40"/>
      <c r="AW46" s="77">
        <f>AW37+AW42+AW43+AW44</f>
        <v>262.99</v>
      </c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9"/>
      <c r="BW46" s="65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7"/>
    </row>
  </sheetData>
  <mergeCells count="106">
    <mergeCell ref="AW45:BV45"/>
    <mergeCell ref="BW45:CS45"/>
    <mergeCell ref="A44:J44"/>
    <mergeCell ref="K44:AV44"/>
    <mergeCell ref="AW44:BV44"/>
    <mergeCell ref="BW44:CS44"/>
    <mergeCell ref="A43:J43"/>
    <mergeCell ref="W43:AV43"/>
    <mergeCell ref="AW43:BV43"/>
    <mergeCell ref="BW43:CS43"/>
    <mergeCell ref="B1:CR1"/>
    <mergeCell ref="B2:CR2"/>
    <mergeCell ref="A4:BE4"/>
    <mergeCell ref="BF4:CS4"/>
    <mergeCell ref="A5:BE5"/>
    <mergeCell ref="BF5:CS5"/>
    <mergeCell ref="A6:BE6"/>
    <mergeCell ref="BF6:CS6"/>
    <mergeCell ref="A7:BE7"/>
    <mergeCell ref="BF7:CS7"/>
    <mergeCell ref="A8:BE8"/>
    <mergeCell ref="BF8:CS8"/>
    <mergeCell ref="A9:BE9"/>
    <mergeCell ref="BF9:CS9"/>
    <mergeCell ref="A11:CS11"/>
    <mergeCell ref="A12:CS12"/>
    <mergeCell ref="A14:AQ16"/>
    <mergeCell ref="AR14:BU14"/>
    <mergeCell ref="BV14:CS16"/>
    <mergeCell ref="AZ15:BK15"/>
    <mergeCell ref="AR16:BU16"/>
    <mergeCell ref="A28:CS28"/>
    <mergeCell ref="A37:V37"/>
    <mergeCell ref="W37:AV37"/>
    <mergeCell ref="AW37:BV37"/>
    <mergeCell ref="BW37:CS37"/>
    <mergeCell ref="A34:CS34"/>
    <mergeCell ref="A36:V36"/>
    <mergeCell ref="W36:AV36"/>
    <mergeCell ref="AW36:BV36"/>
    <mergeCell ref="BW36:CS36"/>
    <mergeCell ref="A38:V38"/>
    <mergeCell ref="A29:CS29"/>
    <mergeCell ref="A31:V31"/>
    <mergeCell ref="W31:AV31"/>
    <mergeCell ref="AW31:BV31"/>
    <mergeCell ref="BW31:CS31"/>
    <mergeCell ref="A32:J32"/>
    <mergeCell ref="W32:AV32"/>
    <mergeCell ref="AW32:BV32"/>
    <mergeCell ref="BW32:CS32"/>
    <mergeCell ref="A23:AQ23"/>
    <mergeCell ref="A24:AQ24"/>
    <mergeCell ref="A17:AQ17"/>
    <mergeCell ref="A18:AQ18"/>
    <mergeCell ref="A19:AQ19"/>
    <mergeCell ref="A20:AQ20"/>
    <mergeCell ref="A21:AQ21"/>
    <mergeCell ref="AR17:BU17"/>
    <mergeCell ref="AR18:BU18"/>
    <mergeCell ref="AR19:BU19"/>
    <mergeCell ref="AR20:BU20"/>
    <mergeCell ref="A46:V46"/>
    <mergeCell ref="A42:J42"/>
    <mergeCell ref="AR22:BU22"/>
    <mergeCell ref="AR23:BU23"/>
    <mergeCell ref="AR24:BU24"/>
    <mergeCell ref="AW38:BV38"/>
    <mergeCell ref="A39:V39"/>
    <mergeCell ref="W39:AV39"/>
    <mergeCell ref="AW39:BV39"/>
    <mergeCell ref="A25:AQ25"/>
    <mergeCell ref="W46:AV46"/>
    <mergeCell ref="AW40:BV40"/>
    <mergeCell ref="BW40:CS40"/>
    <mergeCell ref="W40:AV40"/>
    <mergeCell ref="AW46:BV46"/>
    <mergeCell ref="BW46:CS46"/>
    <mergeCell ref="K41:AV41"/>
    <mergeCell ref="AW41:BV41"/>
    <mergeCell ref="A45:V45"/>
    <mergeCell ref="W45:AV45"/>
    <mergeCell ref="K42:AV42"/>
    <mergeCell ref="BV22:CS22"/>
    <mergeCell ref="BV23:CS23"/>
    <mergeCell ref="BV24:CS24"/>
    <mergeCell ref="BW41:CS41"/>
    <mergeCell ref="A40:V40"/>
    <mergeCell ref="BW38:CS38"/>
    <mergeCell ref="BW39:CS39"/>
    <mergeCell ref="A26:AQ26"/>
    <mergeCell ref="A41:J41"/>
    <mergeCell ref="BV17:CS17"/>
    <mergeCell ref="BV18:CS18"/>
    <mergeCell ref="BV19:CS19"/>
    <mergeCell ref="BV20:CS20"/>
    <mergeCell ref="BV21:CS21"/>
    <mergeCell ref="BV25:CS25"/>
    <mergeCell ref="BV26:CS26"/>
    <mergeCell ref="AW42:BV42"/>
    <mergeCell ref="BW42:CS42"/>
    <mergeCell ref="AR21:BU21"/>
    <mergeCell ref="W38:AV38"/>
    <mergeCell ref="AR25:BU25"/>
    <mergeCell ref="AR26:BU26"/>
    <mergeCell ref="A22:AQ22"/>
  </mergeCells>
  <printOptions/>
  <pageMargins left="0" right="0" top="0.984251968503937" bottom="0.984251968503937" header="0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2015-04-30T08:12:09Z</cp:lastPrinted>
  <dcterms:created xsi:type="dcterms:W3CDTF">1996-10-08T23:32:33Z</dcterms:created>
  <dcterms:modified xsi:type="dcterms:W3CDTF">2015-04-30T09:40:32Z</dcterms:modified>
  <cp:category/>
  <cp:version/>
  <cp:contentType/>
  <cp:contentStatus/>
</cp:coreProperties>
</file>